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78\Documents\每月班表\111.06\學術\"/>
    </mc:Choice>
  </mc:AlternateContent>
  <bookViews>
    <workbookView minimized="1" xWindow="13744" yWindow="-11" windowWidth="6921" windowHeight="3933" tabRatio="500"/>
  </bookViews>
  <sheets>
    <sheet name="台北" sheetId="2" r:id="rId1"/>
    <sheet name="淡水" sheetId="5" r:id="rId2"/>
    <sheet name="工作表1" sheetId="4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7" i="5" l="1"/>
  <c r="A8" i="5" s="1"/>
  <c r="C6" i="5"/>
  <c r="C7" i="5" s="1"/>
  <c r="A6" i="5"/>
  <c r="C5" i="5"/>
  <c r="E5" i="5" s="1"/>
  <c r="G5" i="5" s="1"/>
  <c r="E4" i="5"/>
  <c r="G4" i="5" s="1"/>
  <c r="I4" i="5" s="1"/>
  <c r="I5" i="5" s="1"/>
  <c r="I6" i="5" s="1"/>
  <c r="I7" i="5" s="1"/>
  <c r="I8" i="5" s="1"/>
  <c r="E7" i="5" l="1"/>
  <c r="G7" i="5" s="1"/>
  <c r="C8" i="5"/>
  <c r="E8" i="5" s="1"/>
  <c r="G8" i="5" s="1"/>
  <c r="E6" i="5"/>
  <c r="G6" i="5" s="1"/>
  <c r="G8" i="2"/>
  <c r="E8" i="2"/>
  <c r="E4" i="2" l="1"/>
  <c r="G4" i="2" s="1"/>
  <c r="I4" i="2" s="1"/>
  <c r="I5" i="2" l="1"/>
  <c r="I6" i="2" s="1"/>
  <c r="I7" i="2" s="1"/>
  <c r="A6" i="2" l="1"/>
  <c r="A7" i="2" s="1"/>
  <c r="A8" i="2" s="1"/>
  <c r="C5" i="2"/>
  <c r="E5" i="2" s="1"/>
  <c r="G5" i="2" s="1"/>
  <c r="C6" i="2" l="1"/>
  <c r="E6" i="2" s="1"/>
  <c r="G6" i="2" s="1"/>
  <c r="C7" i="2" l="1"/>
  <c r="E7" i="2" s="1"/>
  <c r="G7" i="2" s="1"/>
  <c r="C8" i="2" l="1"/>
</calcChain>
</file>

<file path=xl/sharedStrings.xml><?xml version="1.0" encoding="utf-8"?>
<sst xmlns="http://schemas.openxmlformats.org/spreadsheetml/2006/main" count="104" uniqueCount="74">
  <si>
    <t>星期一</t>
  </si>
  <si>
    <t>星期三</t>
  </si>
  <si>
    <t>星期五</t>
  </si>
  <si>
    <t>各病房</t>
  </si>
  <si>
    <t>星期二 (7:30~8:30AM)</t>
    <phoneticPr fontId="3" type="noConversion"/>
  </si>
  <si>
    <t>星期四 (7:30~8:30AM)</t>
    <phoneticPr fontId="3" type="noConversion"/>
  </si>
  <si>
    <t>Section Meeting</t>
    <phoneticPr fontId="3" type="noConversion"/>
  </si>
  <si>
    <t xml:space="preserve">#  內科醫學會學分: </t>
    <phoneticPr fontId="3" type="noConversion"/>
  </si>
  <si>
    <t>疫情期間各次專科晨會以Teams視訊會議進行, 由各科CR或NP發連結通知, 敬請與會</t>
    <phoneticPr fontId="3" type="noConversion"/>
  </si>
  <si>
    <t xml:space="preserve"> CV:每週三、五7:30(與台北視訊)馬偕樓4F 第四講堂  </t>
  </si>
  <si>
    <t>第3個週三14:00PM 40W會議室</t>
  </si>
  <si>
    <t xml:space="preserve">Chest TB conference </t>
    <phoneticPr fontId="3" type="noConversion"/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</si>
  <si>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</si>
  <si>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</si>
  <si>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</si>
  <si>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</si>
  <si>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</si>
  <si>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</si>
  <si>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</si>
  <si>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</si>
  <si>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</si>
  <si>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</si>
  <si>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</si>
  <si>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3" type="noConversion"/>
  </si>
  <si>
    <t>全院學術演講
全人醫療討論會</t>
    <phoneticPr fontId="3" type="noConversion"/>
  </si>
  <si>
    <t xml:space="preserve">New case round(疫情關係暫取消)，教學不中斷，請病房主治/專責主治醫師在病房擇時間做Bedside teaching </t>
    <phoneticPr fontId="3" type="noConversion"/>
  </si>
  <si>
    <t>各次專科會議室
全院學術活動:以Teams視訊進行</t>
    <phoneticPr fontId="3" type="noConversion"/>
  </si>
  <si>
    <t>各次專科會議室(Teams</t>
    <phoneticPr fontId="3" type="noConversion"/>
  </si>
  <si>
    <t>Staff Meeting 
(R4以上參加)</t>
    <phoneticPr fontId="3" type="noConversion"/>
  </si>
  <si>
    <t>◎     ◎     院內學分6/10</t>
    <phoneticPr fontId="3" type="noConversion"/>
  </si>
  <si>
    <t>111年06月台北總院大內科學術活動</t>
    <phoneticPr fontId="3" type="noConversion"/>
  </si>
  <si>
    <t>Common infection of the musculoskeletal system
放射線科VS蔡佩珊醫師</t>
    <phoneticPr fontId="3" type="noConversion"/>
  </si>
  <si>
    <t>台北:平安樓15階梯講堂+ Teams
淡水:38W第一會議室
(6月全以Teams進行)</t>
    <phoneticPr fontId="3" type="noConversion"/>
  </si>
  <si>
    <t>台北:平安樓15階梯講堂 + Teams
淡水:38W第一會議室
(6月全以Teams進行)</t>
    <phoneticPr fontId="3" type="noConversion"/>
  </si>
  <si>
    <t>R3黃彥文</t>
  </si>
  <si>
    <t>Grand Round</t>
  </si>
  <si>
    <t>R2高任宏</t>
    <phoneticPr fontId="3" type="noConversion"/>
  </si>
  <si>
    <t>R2翁鼎淳</t>
  </si>
  <si>
    <t>R2嚴　立</t>
  </si>
  <si>
    <t>日期</t>
    <phoneticPr fontId="3" type="noConversion"/>
  </si>
  <si>
    <t>活動</t>
    <phoneticPr fontId="3" type="noConversion"/>
  </si>
  <si>
    <t>報告者</t>
    <phoneticPr fontId="3" type="noConversion"/>
  </si>
  <si>
    <t>診斷名</t>
    <phoneticPr fontId="3" type="noConversion"/>
  </si>
  <si>
    <t>指導醫師</t>
    <phoneticPr fontId="3" type="noConversion"/>
  </si>
  <si>
    <t xml:space="preserve">6/14(二) </t>
    <phoneticPr fontId="3" type="noConversion"/>
  </si>
  <si>
    <t xml:space="preserve">6/23(四)  </t>
    <phoneticPr fontId="3" type="noConversion"/>
  </si>
  <si>
    <t xml:space="preserve">6/28(二) </t>
    <phoneticPr fontId="3" type="noConversion"/>
  </si>
  <si>
    <t xml:space="preserve">6/30(四) </t>
    <phoneticPr fontId="3" type="noConversion"/>
  </si>
  <si>
    <t xml:space="preserve">Grand Round -R2高任宏
Adrenal incidentaloma with Cushing syndrome
指導醫師：廖偉丞醫師
</t>
    <phoneticPr fontId="3" type="noConversion"/>
  </si>
  <si>
    <t xml:space="preserve">Morbidity &amp; Mortality Conference-R3黃彥文 
hepatic aneurysm rupture
指導老師：林煒晟
</t>
    <phoneticPr fontId="3" type="noConversion"/>
  </si>
  <si>
    <t>全院學術演講
全院病理討論會</t>
    <phoneticPr fontId="3" type="noConversion"/>
  </si>
  <si>
    <t>ACS(Acute Coronary Syndrome) and CAD(Coronary artery disease)
心內VS余法昌</t>
    <phoneticPr fontId="3" type="noConversion"/>
  </si>
  <si>
    <t xml:space="preserve"> PAD(peripheral arterial disease) and DVT(Deep Vein Thrombosis)
心內VS林岳鴻</t>
    <phoneticPr fontId="3" type="noConversion"/>
  </si>
  <si>
    <t>各次專科會議室(Teams)</t>
    <phoneticPr fontId="3" type="noConversion"/>
  </si>
  <si>
    <t>台北:平安樓15階梯講堂+Teams
淡水:38W第一會議室
(6月全以Teams進行)</t>
    <phoneticPr fontId="3" type="noConversion"/>
  </si>
  <si>
    <t>星期四 (7:30~8:30AM)</t>
    <phoneticPr fontId="3" type="noConversion"/>
  </si>
  <si>
    <t>antisynthetase syndrome</t>
  </si>
  <si>
    <t>主治醫生：王文修/陳彥婷醫生</t>
  </si>
  <si>
    <t xml:space="preserve">Grand round -R2嚴立
 hypercalcemia
指導醫師:腎內VS林信昌,
        血腫VS廖柏年
</t>
    <phoneticPr fontId="3" type="noConversion"/>
  </si>
  <si>
    <t>Grand round - R2翁鼎淳
antisynthetase syndrome
指導醫師:風免VS王文修
        胸內VS陳彥婷</t>
    <phoneticPr fontId="3" type="noConversion"/>
  </si>
  <si>
    <t xml:space="preserve">Morbidity &amp; Mortality Conference-R3黃彥文 
hepatic aneurysm rupture
指導老師：林煒晟
</t>
    <phoneticPr fontId="3" type="noConversion"/>
  </si>
  <si>
    <t>hepatic aneurysm rupture</t>
  </si>
  <si>
    <t>GI 林煒晟</t>
    <phoneticPr fontId="3" type="noConversion"/>
  </si>
  <si>
    <t xml:space="preserve">Grand Round -R2高任宏
Adrenal incidentaloma with Cushing syndrome
指導醫師：廖偉丞醫師
</t>
    <phoneticPr fontId="3" type="noConversion"/>
  </si>
  <si>
    <t>Adrenal incidentaloma with Cushing syndrome</t>
  </si>
  <si>
    <t>Edocrine           
廖偉丞</t>
    <phoneticPr fontId="3" type="noConversion"/>
  </si>
  <si>
    <t>Grand round - R2翁鼎淳
antisynthetase syndrome
指導醫師:風免VS王文修
        胸內VS陳彥婷</t>
    <phoneticPr fontId="3" type="noConversion"/>
  </si>
  <si>
    <t>風免王文修 &amp;
胸內陳彥婷</t>
    <phoneticPr fontId="3" type="noConversion"/>
  </si>
  <si>
    <t>Morbidity &amp; Mortality 
 Conference</t>
    <phoneticPr fontId="3" type="noConversion"/>
  </si>
  <si>
    <t xml:space="preserve">Grand round -R2嚴立
 hypercalcemia
指導醫師:腎內VS林信昌,
        血腫VS廖柏年
</t>
    <phoneticPr fontId="3" type="noConversion"/>
  </si>
  <si>
    <t xml:space="preserve"> hypercalcemia</t>
  </si>
  <si>
    <t>腎內林信昌&amp;
血腫廖柏年</t>
    <phoneticPr fontId="3" type="noConversion"/>
  </si>
  <si>
    <t>醫療品質暨病人安全落實計畫-品質改善活動介紹及應用
醫療品質部 林志錚醫師</t>
    <phoneticPr fontId="3" type="noConversion"/>
  </si>
  <si>
    <t>醫療品質暨病人安全落實計畫-品質改善活動介紹及應用
醫療品質部 林志錚醫師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</si>
</sst>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m/d;@"/>
  </numFmts>
  <fonts count="28" x14ac:knownFonts="1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3"/>
      <color rgb="FF000000"/>
      <name val="標楷體"/>
      <family val="4"/>
      <charset val="136"/>
    </font>
    <font>
      <b/>
      <sz val="16"/>
      <color rgb="FF000000"/>
      <name val="新細明體"/>
      <family val="2"/>
      <charset val="136"/>
    </font>
    <font>
      <sz val="16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2"/>
      <color rgb="FF000099"/>
      <name val="標楷體"/>
      <family val="4"/>
      <charset val="136"/>
    </font>
    <font>
      <u/>
      <sz val="14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b/>
      <u/>
      <sz val="14"/>
      <color rgb="FF0000CC"/>
      <name val="微軟正黑體"/>
      <family val="2"/>
      <charset val="136"/>
    </font>
    <font>
      <b/>
      <sz val="14"/>
      <color rgb="FFC00000"/>
      <name val="微軟正黑體"/>
      <family val="2"/>
      <charset val="136"/>
    </font>
    <font>
      <b/>
      <sz val="11"/>
      <color rgb="FF000000"/>
      <name val="標楷體"/>
      <family val="4"/>
      <charset val="136"/>
    </font>
    <font>
      <b/>
      <sz val="11"/>
      <color rgb="FF000000"/>
      <name val="微軟正黑體"/>
      <family val="2"/>
      <charset val="136"/>
    </font>
    <font>
      <b/>
      <sz val="12"/>
      <color rgb="FFFF0000"/>
      <name val="新細明體"/>
      <family val="1"/>
      <charset val="136"/>
    </font>
    <font>
      <b/>
      <sz val="11.5"/>
      <color rgb="FF000000"/>
      <name val="標楷體"/>
      <family val="4"/>
      <charset val="136"/>
    </font>
    <font>
      <b/>
      <sz val="11"/>
      <name val="標楷體"/>
      <family val="4"/>
      <charset val="136"/>
    </font>
    <font>
      <b/>
      <sz val="12"/>
      <color rgb="FF000099"/>
      <name val="微軟正黑體"/>
      <family val="2"/>
      <charset val="136"/>
    </font>
    <font>
      <sz val="12"/>
      <color rgb="FF000099"/>
      <name val="微軟正黑體"/>
      <family val="2"/>
      <charset val="136"/>
    </font>
    <font>
      <b/>
      <sz val="13"/>
      <color theme="5" tint="-0.499984740745262"/>
      <name val="標楷體"/>
      <family val="4"/>
      <charset val="136"/>
    </font>
    <font>
      <sz val="14"/>
      <color rgb="FF00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rgb="FFE2F0D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176" fontId="2" fillId="0" borderId="10" xfId="0" applyNumberFormat="1" applyFont="1" applyBorder="1" applyAlignment="1">
      <alignment horizontal="center" vertical="top" wrapText="1"/>
    </xf>
    <xf numFmtId="176" fontId="2" fillId="0" borderId="7" xfId="0" applyNumberFormat="1" applyFont="1" applyBorder="1" applyAlignment="1">
      <alignment horizontal="center" vertical="top" wrapText="1"/>
    </xf>
    <xf numFmtId="176" fontId="2" fillId="0" borderId="12" xfId="0" applyNumberFormat="1" applyFont="1" applyBorder="1" applyAlignment="1">
      <alignment horizontal="center" vertical="top" wrapText="1"/>
    </xf>
    <xf numFmtId="176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6" fillId="9" borderId="11" xfId="0" applyFont="1" applyFill="1" applyBorder="1" applyAlignment="1">
      <alignment horizontal="left" vertical="top" wrapText="1"/>
    </xf>
    <xf numFmtId="176" fontId="4" fillId="5" borderId="3" xfId="0" applyNumberFormat="1" applyFont="1" applyFill="1" applyBorder="1" applyAlignment="1">
      <alignment horizontal="center" vertical="top" wrapText="1"/>
    </xf>
    <xf numFmtId="0" fontId="23" fillId="9" borderId="11" xfId="0" applyFont="1" applyFill="1" applyBorder="1" applyAlignment="1">
      <alignment horizontal="left" vertical="center" wrapText="1"/>
    </xf>
    <xf numFmtId="0" fontId="27" fillId="0" borderId="19" xfId="0" applyFont="1" applyBorder="1">
      <alignment vertical="center"/>
    </xf>
    <xf numFmtId="0" fontId="27" fillId="0" borderId="19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12" fillId="4" borderId="3" xfId="0" applyNumberFormat="1" applyFont="1" applyFill="1" applyBorder="1" applyAlignment="1">
      <alignment horizontal="center" vertical="top" wrapText="1"/>
    </xf>
    <xf numFmtId="176" fontId="12" fillId="4" borderId="14" xfId="0" applyNumberFormat="1" applyFont="1" applyFill="1" applyBorder="1" applyAlignment="1">
      <alignment horizontal="center" vertical="top" wrapText="1"/>
    </xf>
    <xf numFmtId="0" fontId="26" fillId="9" borderId="2" xfId="0" applyFont="1" applyFill="1" applyBorder="1" applyAlignment="1">
      <alignment horizontal="center" vertical="center" wrapText="1"/>
    </xf>
    <xf numFmtId="176" fontId="4" fillId="6" borderId="14" xfId="0" applyNumberFormat="1" applyFont="1" applyFill="1" applyBorder="1" applyAlignment="1">
      <alignment horizontal="center" vertical="top" wrapText="1"/>
    </xf>
    <xf numFmtId="0" fontId="13" fillId="8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176" fontId="4" fillId="6" borderId="20" xfId="0" applyNumberFormat="1" applyFont="1" applyFill="1" applyBorder="1" applyAlignment="1">
      <alignment horizontal="center" vertical="top" wrapText="1"/>
    </xf>
    <xf numFmtId="176" fontId="4" fillId="5" borderId="14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176" fontId="2" fillId="4" borderId="14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176" fontId="2" fillId="4" borderId="20" xfId="0" applyNumberFormat="1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176" fontId="2" fillId="0" borderId="14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76" fontId="2" fillId="0" borderId="20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77" fontId="14" fillId="4" borderId="15" xfId="0" applyNumberFormat="1" applyFont="1" applyFill="1" applyBorder="1" applyAlignment="1">
      <alignment horizontal="center" vertical="top" wrapText="1"/>
    </xf>
    <xf numFmtId="0" fontId="14" fillId="4" borderId="12" xfId="0" applyNumberFormat="1" applyFont="1" applyFill="1" applyBorder="1" applyAlignment="1">
      <alignment horizontal="center" vertical="top" wrapText="1"/>
    </xf>
    <xf numFmtId="176" fontId="14" fillId="4" borderId="12" xfId="0" applyNumberFormat="1" applyFont="1" applyFill="1" applyBorder="1" applyAlignment="1">
      <alignment horizontal="center" vertical="top" wrapText="1"/>
    </xf>
    <xf numFmtId="176" fontId="14" fillId="4" borderId="7" xfId="0" applyNumberFormat="1" applyFont="1" applyFill="1" applyBorder="1" applyAlignment="1">
      <alignment horizontal="center" vertical="top" wrapText="1"/>
    </xf>
    <xf numFmtId="0" fontId="12" fillId="11" borderId="2" xfId="0" applyFont="1" applyFill="1" applyBorder="1" applyAlignment="1">
      <alignment horizontal="center" vertical="top" wrapText="1"/>
    </xf>
    <xf numFmtId="0" fontId="12" fillId="11" borderId="18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7" borderId="0" xfId="0" applyFont="1" applyFill="1" applyAlignment="1">
      <alignment horizontal="left" vertical="top" wrapText="1"/>
    </xf>
    <xf numFmtId="0" fontId="7" fillId="7" borderId="0" xfId="0" applyFont="1" applyFill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4" fillId="10" borderId="11" xfId="0" applyFont="1" applyFill="1" applyBorder="1" applyAlignment="1">
      <alignment horizontal="left" vertical="center" wrapText="1"/>
    </xf>
    <xf numFmtId="0" fontId="25" fillId="10" borderId="2" xfId="0" applyFont="1" applyFill="1" applyBorder="1" applyAlignment="1">
      <alignment horizontal="left" vertical="center" wrapText="1"/>
    </xf>
    <xf numFmtId="0" fontId="25" fillId="10" borderId="18" xfId="0" applyFont="1" applyFill="1" applyBorder="1" applyAlignment="1">
      <alignment horizontal="left" vertical="center" wrapText="1"/>
    </xf>
    <xf numFmtId="0" fontId="22" fillId="0" borderId="14" xfId="0" applyFont="1" applyBorder="1" applyAlignment="1">
      <alignment vertical="center" wrapText="1"/>
    </xf>
    <xf numFmtId="0" fontId="19" fillId="0" borderId="9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1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178" fontId="21" fillId="2" borderId="13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99"/>
      <color rgb="FFFFEBFF"/>
      <color rgb="FFCCFFCC"/>
      <color rgb="FFCCFF99"/>
      <color rgb="FFCCFF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345208</xdr:colOff>
      <xdr:row>3</xdr:row>
      <xdr:rowOff>40140</xdr:rowOff>
    </xdr:from>
    <xdr:to>
      <xdr:col>9</xdr:col>
      <xdr:colOff>1204213</xdr:colOff>
      <xdr:row>3</xdr:row>
      <xdr:rowOff>842950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3303" y="1348720"/>
          <a:ext cx="1212242" cy="802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32112</xdr:colOff>
      <xdr:row>3</xdr:row>
      <xdr:rowOff>32112</xdr:rowOff>
    </xdr:from>
    <xdr:to>
      <xdr:col>9</xdr:col>
      <xdr:colOff>1669844</xdr:colOff>
      <xdr:row>3</xdr:row>
      <xdr:rowOff>802809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8797" y="1493225"/>
          <a:ext cx="1637732" cy="770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1"/>
  <sheetViews>
    <sheetView tabSelected="1" topLeftCell="A3" zoomScale="85" zoomScaleNormal="85" workbookViewId="0">
      <selection activeCell="H5" sqref="H5"/>
    </sheetView>
  </sheetViews>
  <sheetFormatPr defaultRowHeight="15.6" x14ac:dyDescent="0.3"/>
  <cols>
    <col min="1" max="1" width="4.8984375" style="3" customWidth="1"/>
    <col min="2" max="2" width="16.09765625" style="2" customWidth="1"/>
    <col min="3" max="3" width="4.69921875" style="4" customWidth="1"/>
    <col min="4" max="4" width="31.3984375" style="2" customWidth="1"/>
    <col min="5" max="5" width="5.19921875" style="3" bestFit="1" customWidth="1"/>
    <col min="6" max="6" width="11.59765625" style="5" customWidth="1"/>
    <col min="7" max="7" width="5" style="4" customWidth="1"/>
    <col min="8" max="8" width="38" style="2" customWidth="1"/>
    <col min="9" max="9" width="5.19921875" style="2" bestFit="1" customWidth="1"/>
    <col min="10" max="10" width="18" style="2" customWidth="1"/>
    <col min="11" max="11" width="8.69921875" customWidth="1"/>
    <col min="12" max="12" width="40.59765625" customWidth="1"/>
    <col min="13" max="1022" width="8.69921875" customWidth="1"/>
  </cols>
  <sheetData>
    <row r="1" spans="1:13" ht="32.25" customHeight="1" thickBot="1" x14ac:dyDescent="0.3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</row>
    <row r="2" spans="1:13" ht="52.15" customHeight="1" thickBot="1" x14ac:dyDescent="0.35">
      <c r="A2" s="56" t="s">
        <v>3</v>
      </c>
      <c r="B2" s="56"/>
      <c r="C2" s="57" t="s">
        <v>54</v>
      </c>
      <c r="D2" s="57"/>
      <c r="E2" s="58" t="s">
        <v>53</v>
      </c>
      <c r="F2" s="58"/>
      <c r="G2" s="57" t="s">
        <v>32</v>
      </c>
      <c r="H2" s="57"/>
      <c r="I2" s="58" t="s">
        <v>26</v>
      </c>
      <c r="J2" s="59"/>
    </row>
    <row r="3" spans="1:13" s="1" customFormat="1" ht="18.8" customHeight="1" thickBot="1" x14ac:dyDescent="0.35">
      <c r="A3" s="64" t="s">
        <v>0</v>
      </c>
      <c r="B3" s="64"/>
      <c r="C3" s="65" t="s">
        <v>4</v>
      </c>
      <c r="D3" s="65"/>
      <c r="E3" s="66" t="s">
        <v>1</v>
      </c>
      <c r="F3" s="66"/>
      <c r="G3" s="65" t="s">
        <v>5</v>
      </c>
      <c r="H3" s="65"/>
      <c r="I3" s="66" t="s">
        <v>2</v>
      </c>
      <c r="J3" s="67"/>
    </row>
    <row r="4" spans="1:13" s="8" customFormat="1" ht="67.7" customHeight="1" x14ac:dyDescent="0.3">
      <c r="A4" s="47"/>
      <c r="B4" s="68" t="s">
        <v>25</v>
      </c>
      <c r="C4" s="29"/>
      <c r="D4" s="23"/>
      <c r="E4" s="6">
        <f>C4+1</f>
        <v>1</v>
      </c>
      <c r="F4" s="7" t="s">
        <v>6</v>
      </c>
      <c r="G4" s="24">
        <f>E4+1</f>
        <v>2</v>
      </c>
      <c r="H4" s="25" t="s">
        <v>73</v>
      </c>
      <c r="I4" s="6">
        <f>G4+1</f>
        <v>3</v>
      </c>
      <c r="J4" s="7"/>
      <c r="L4" s="15"/>
    </row>
    <row r="5" spans="1:13" s="8" customFormat="1" ht="68.8" customHeight="1" x14ac:dyDescent="0.3">
      <c r="A5" s="48">
        <v>6</v>
      </c>
      <c r="B5" s="69"/>
      <c r="C5" s="30">
        <f>A5+1</f>
        <v>7</v>
      </c>
      <c r="D5" s="31" t="s">
        <v>28</v>
      </c>
      <c r="E5" s="39">
        <f>C5+1</f>
        <v>8</v>
      </c>
      <c r="F5" s="40" t="s">
        <v>6</v>
      </c>
      <c r="G5" s="36">
        <f>E5+1</f>
        <v>9</v>
      </c>
      <c r="H5" s="37" t="s">
        <v>52</v>
      </c>
      <c r="I5" s="43">
        <f>I4+7</f>
        <v>10</v>
      </c>
      <c r="J5" s="19" t="s">
        <v>50</v>
      </c>
      <c r="L5" s="15"/>
    </row>
    <row r="6" spans="1:13" s="8" customFormat="1" ht="62.35" customHeight="1" x14ac:dyDescent="0.3">
      <c r="A6" s="49">
        <f>A5+7</f>
        <v>13</v>
      </c>
      <c r="B6" s="69"/>
      <c r="C6" s="32">
        <f>C5+7</f>
        <v>14</v>
      </c>
      <c r="D6" s="33" t="s">
        <v>60</v>
      </c>
      <c r="E6" s="39">
        <f>C6+1</f>
        <v>15</v>
      </c>
      <c r="F6" s="40" t="s">
        <v>6</v>
      </c>
      <c r="G6" s="36">
        <f>E6+1</f>
        <v>16</v>
      </c>
      <c r="H6" s="38" t="s">
        <v>51</v>
      </c>
      <c r="I6" s="43">
        <f>I5+7</f>
        <v>17</v>
      </c>
      <c r="J6" s="44" t="s">
        <v>6</v>
      </c>
      <c r="L6" s="16"/>
    </row>
    <row r="7" spans="1:13" s="8" customFormat="1" ht="65.05" customHeight="1" x14ac:dyDescent="0.3">
      <c r="A7" s="49">
        <f>A6+7</f>
        <v>20</v>
      </c>
      <c r="B7" s="69"/>
      <c r="C7" s="32">
        <f>C6+7</f>
        <v>21</v>
      </c>
      <c r="D7" s="34" t="s">
        <v>31</v>
      </c>
      <c r="E7" s="39">
        <f>C7+1</f>
        <v>22</v>
      </c>
      <c r="F7" s="40" t="s">
        <v>6</v>
      </c>
      <c r="G7" s="32">
        <f>E7+1</f>
        <v>23</v>
      </c>
      <c r="H7" s="51" t="s">
        <v>48</v>
      </c>
      <c r="I7" s="43">
        <f>I6+7</f>
        <v>24</v>
      </c>
      <c r="J7" s="44" t="s">
        <v>6</v>
      </c>
      <c r="L7" s="16"/>
    </row>
    <row r="8" spans="1:13" s="8" customFormat="1" ht="67.2" customHeight="1" thickBot="1" x14ac:dyDescent="0.35">
      <c r="A8" s="50">
        <f>A7+7</f>
        <v>27</v>
      </c>
      <c r="B8" s="70"/>
      <c r="C8" s="35">
        <f>C7+7</f>
        <v>28</v>
      </c>
      <c r="D8" s="52" t="s">
        <v>59</v>
      </c>
      <c r="E8" s="41">
        <f>C8+1</f>
        <v>29</v>
      </c>
      <c r="F8" s="42" t="s">
        <v>6</v>
      </c>
      <c r="G8" s="35">
        <f>E8+1</f>
        <v>30</v>
      </c>
      <c r="H8" s="52" t="s">
        <v>58</v>
      </c>
      <c r="I8" s="45">
        <v>1</v>
      </c>
      <c r="J8" s="46" t="s">
        <v>6</v>
      </c>
      <c r="M8" s="17"/>
    </row>
    <row r="9" spans="1:13" ht="22.6" customHeight="1" x14ac:dyDescent="0.3">
      <c r="A9" s="60" t="s">
        <v>7</v>
      </c>
      <c r="B9" s="61"/>
      <c r="C9" s="61"/>
      <c r="D9" s="61"/>
      <c r="E9" s="60"/>
      <c r="F9" s="61"/>
      <c r="G9" s="61"/>
      <c r="H9" s="61"/>
      <c r="I9" s="61"/>
      <c r="J9" s="61"/>
      <c r="M9" s="16"/>
    </row>
    <row r="10" spans="1:13" ht="22.6" customHeight="1" x14ac:dyDescent="0.3">
      <c r="A10" s="62" t="s">
        <v>29</v>
      </c>
      <c r="B10" s="63"/>
      <c r="C10" s="63"/>
      <c r="D10" s="63"/>
      <c r="E10" s="62"/>
      <c r="F10" s="63"/>
      <c r="G10" s="63"/>
      <c r="H10" s="63"/>
      <c r="I10" s="63"/>
      <c r="J10" s="63"/>
      <c r="M10" s="15" t="s">
        <v>57</v>
      </c>
    </row>
    <row r="11" spans="1:13" ht="23.65" customHeight="1" x14ac:dyDescent="0.3">
      <c r="A11" s="53"/>
      <c r="B11" s="54"/>
      <c r="C11" s="54"/>
      <c r="D11" s="54"/>
      <c r="E11" s="54"/>
      <c r="F11" s="54"/>
      <c r="G11" s="54"/>
      <c r="H11" s="54"/>
      <c r="I11" s="54"/>
      <c r="J11" s="54"/>
      <c r="L11" s="18"/>
    </row>
  </sheetData>
  <mergeCells count="15">
    <mergeCell ref="A11:J11"/>
    <mergeCell ref="A1:J1"/>
    <mergeCell ref="A2:B2"/>
    <mergeCell ref="C2:D2"/>
    <mergeCell ref="E2:F2"/>
    <mergeCell ref="G2:H2"/>
    <mergeCell ref="I2:J2"/>
    <mergeCell ref="A9:J9"/>
    <mergeCell ref="A10:J10"/>
    <mergeCell ref="A3:B3"/>
    <mergeCell ref="C3:D3"/>
    <mergeCell ref="E3:F3"/>
    <mergeCell ref="G3:H3"/>
    <mergeCell ref="I3:J3"/>
    <mergeCell ref="B4:B8"/>
  </mergeCells>
  <phoneticPr fontId="3" type="noConversion"/>
  <pageMargins left="0.11811023622047245" right="0.11811023622047245" top="0.55118110236220474" bottom="0.35433070866141736" header="0.31496062992125984" footer="0.11811023622047245"/>
  <pageSetup paperSize="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J16"/>
  <sheetViews>
    <sheetView zoomScale="85" zoomScaleNormal="85" workbookViewId="0">
      <selection activeCell="M6" sqref="M6"/>
    </sheetView>
  </sheetViews>
  <sheetFormatPr defaultRowHeight="15.6" x14ac:dyDescent="0.3"/>
  <cols>
    <col min="1" max="1" width="5.5" style="3" customWidth="1"/>
    <col min="2" max="2" width="13.5" style="2" customWidth="1"/>
    <col min="3" max="3" width="5.19921875" style="4" bestFit="1" customWidth="1"/>
    <col min="4" max="4" width="33.8984375" style="2" customWidth="1"/>
    <col min="5" max="5" width="5.19921875" style="3" bestFit="1" customWidth="1"/>
    <col min="6" max="6" width="10.19921875" style="5" customWidth="1"/>
    <col min="7" max="7" width="6.8984375" style="4" customWidth="1"/>
    <col min="8" max="8" width="34.5" style="2" customWidth="1"/>
    <col min="9" max="9" width="5.19921875" style="2" bestFit="1" customWidth="1"/>
    <col min="10" max="10" width="25.296875" style="2" customWidth="1"/>
    <col min="11" max="11" width="8.69921875" customWidth="1"/>
    <col min="12" max="12" width="40.59765625" customWidth="1"/>
    <col min="13" max="1022" width="8.69921875" customWidth="1"/>
  </cols>
  <sheetData>
    <row r="1" spans="1:10" ht="23.65" customHeight="1" thickBot="1" x14ac:dyDescent="0.3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1" customFormat="1" ht="48.9" customHeight="1" thickBot="1" x14ac:dyDescent="0.35">
      <c r="A2" s="56" t="s">
        <v>3</v>
      </c>
      <c r="B2" s="87"/>
      <c r="C2" s="57" t="s">
        <v>33</v>
      </c>
      <c r="D2" s="57"/>
      <c r="E2" s="58" t="s">
        <v>27</v>
      </c>
      <c r="F2" s="58"/>
      <c r="G2" s="57" t="s">
        <v>32</v>
      </c>
      <c r="H2" s="57"/>
      <c r="I2" s="58" t="s">
        <v>26</v>
      </c>
      <c r="J2" s="59"/>
    </row>
    <row r="3" spans="1:10" s="8" customFormat="1" ht="22.05" customHeight="1" thickBot="1" x14ac:dyDescent="0.35">
      <c r="A3" s="64" t="s">
        <v>0</v>
      </c>
      <c r="B3" s="64"/>
      <c r="C3" s="65" t="s">
        <v>4</v>
      </c>
      <c r="D3" s="65"/>
      <c r="E3" s="66" t="s">
        <v>1</v>
      </c>
      <c r="F3" s="66"/>
      <c r="G3" s="65" t="s">
        <v>55</v>
      </c>
      <c r="H3" s="65"/>
      <c r="I3" s="66" t="s">
        <v>2</v>
      </c>
      <c r="J3" s="67"/>
    </row>
    <row r="4" spans="1:10" s="8" customFormat="1" ht="64.5" customHeight="1" x14ac:dyDescent="0.3">
      <c r="A4" s="47"/>
      <c r="B4" s="68" t="s">
        <v>25</v>
      </c>
      <c r="C4" s="29"/>
      <c r="D4" s="23"/>
      <c r="E4" s="6">
        <f>C4+1</f>
        <v>1</v>
      </c>
      <c r="F4" s="7" t="s">
        <v>6</v>
      </c>
      <c r="G4" s="24">
        <f>E4+1</f>
        <v>2</v>
      </c>
      <c r="H4" s="25" t="s">
        <v>72</v>
      </c>
      <c r="I4" s="6">
        <f>G4+1</f>
        <v>3</v>
      </c>
      <c r="J4" s="7"/>
    </row>
    <row r="5" spans="1:10" s="8" customFormat="1" ht="63.4" customHeight="1" thickBot="1" x14ac:dyDescent="0.35">
      <c r="A5" s="48">
        <v>6</v>
      </c>
      <c r="B5" s="69"/>
      <c r="C5" s="30">
        <f>A5+1</f>
        <v>7</v>
      </c>
      <c r="D5" s="31" t="s">
        <v>28</v>
      </c>
      <c r="E5" s="39">
        <f>C5+1</f>
        <v>8</v>
      </c>
      <c r="F5" s="40" t="s">
        <v>6</v>
      </c>
      <c r="G5" s="36">
        <f>E5+1</f>
        <v>9</v>
      </c>
      <c r="H5" s="37" t="s">
        <v>52</v>
      </c>
      <c r="I5" s="9">
        <f>I4+7</f>
        <v>10</v>
      </c>
      <c r="J5" s="19" t="s">
        <v>24</v>
      </c>
    </row>
    <row r="6" spans="1:10" s="8" customFormat="1" ht="63.95" customHeight="1" thickBot="1" x14ac:dyDescent="0.35">
      <c r="A6" s="49">
        <f>A5+7</f>
        <v>13</v>
      </c>
      <c r="B6" s="69"/>
      <c r="C6" s="32">
        <f>C5+7</f>
        <v>14</v>
      </c>
      <c r="D6" s="33" t="s">
        <v>49</v>
      </c>
      <c r="E6" s="39">
        <f>C6+1</f>
        <v>15</v>
      </c>
      <c r="F6" s="40" t="s">
        <v>6</v>
      </c>
      <c r="G6" s="36">
        <f>E6+1</f>
        <v>16</v>
      </c>
      <c r="H6" s="38" t="s">
        <v>51</v>
      </c>
      <c r="I6" s="11">
        <f>I5+7</f>
        <v>17</v>
      </c>
      <c r="J6" s="13" t="s">
        <v>6</v>
      </c>
    </row>
    <row r="7" spans="1:10" s="8" customFormat="1" ht="64.5" customHeight="1" thickBot="1" x14ac:dyDescent="0.35">
      <c r="A7" s="49">
        <f>A6+7</f>
        <v>20</v>
      </c>
      <c r="B7" s="69"/>
      <c r="C7" s="32">
        <f>C6+7</f>
        <v>21</v>
      </c>
      <c r="D7" s="34" t="s">
        <v>31</v>
      </c>
      <c r="E7" s="39">
        <f>C7+1</f>
        <v>22</v>
      </c>
      <c r="F7" s="40" t="s">
        <v>6</v>
      </c>
      <c r="G7" s="32">
        <f>E7+1</f>
        <v>23</v>
      </c>
      <c r="H7" s="51" t="s">
        <v>63</v>
      </c>
      <c r="I7" s="12">
        <f>I6+7</f>
        <v>24</v>
      </c>
      <c r="J7" s="13" t="s">
        <v>6</v>
      </c>
    </row>
    <row r="8" spans="1:10" ht="66.099999999999994" customHeight="1" thickBot="1" x14ac:dyDescent="0.35">
      <c r="A8" s="50">
        <f>A7+7</f>
        <v>27</v>
      </c>
      <c r="B8" s="70"/>
      <c r="C8" s="35">
        <f>C7+7</f>
        <v>28</v>
      </c>
      <c r="D8" s="52" t="s">
        <v>66</v>
      </c>
      <c r="E8" s="41">
        <f>C8+1</f>
        <v>29</v>
      </c>
      <c r="F8" s="42" t="s">
        <v>6</v>
      </c>
      <c r="G8" s="35">
        <f>E8+1</f>
        <v>30</v>
      </c>
      <c r="H8" s="52" t="s">
        <v>69</v>
      </c>
      <c r="I8" s="10">
        <f>I7+7</f>
        <v>31</v>
      </c>
      <c r="J8" s="14" t="s">
        <v>6</v>
      </c>
    </row>
    <row r="9" spans="1:10" ht="18.8" customHeight="1" thickBot="1" x14ac:dyDescent="0.35">
      <c r="A9" s="86" t="s">
        <v>8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ht="20.45" customHeight="1" thickBot="1" x14ac:dyDescent="0.35">
      <c r="A10" s="85" t="s">
        <v>9</v>
      </c>
      <c r="B10" s="85"/>
      <c r="C10" s="85"/>
      <c r="D10" s="85"/>
      <c r="E10" s="85"/>
      <c r="F10" s="85"/>
      <c r="G10" s="85"/>
      <c r="H10" s="20" t="s">
        <v>10</v>
      </c>
      <c r="I10" s="80" t="s">
        <v>11</v>
      </c>
      <c r="J10" s="81"/>
    </row>
    <row r="11" spans="1:10" ht="23.65" customHeight="1" thickBot="1" x14ac:dyDescent="0.35">
      <c r="A11" s="71" t="s">
        <v>12</v>
      </c>
      <c r="B11" s="71"/>
      <c r="C11" s="71"/>
      <c r="D11" s="71"/>
      <c r="E11" s="71"/>
      <c r="F11" s="71"/>
      <c r="G11" s="71"/>
      <c r="H11" s="21" t="s">
        <v>13</v>
      </c>
      <c r="I11" s="80" t="s">
        <v>14</v>
      </c>
      <c r="J11" s="81"/>
    </row>
    <row r="12" spans="1:10" ht="15.6" customHeight="1" x14ac:dyDescent="0.3">
      <c r="A12" s="82" t="s">
        <v>15</v>
      </c>
      <c r="B12" s="82"/>
      <c r="C12" s="82"/>
      <c r="D12" s="82"/>
      <c r="E12" s="82"/>
      <c r="F12" s="82"/>
      <c r="G12" s="82"/>
      <c r="H12" s="83" t="s">
        <v>16</v>
      </c>
      <c r="I12" s="74" t="s">
        <v>17</v>
      </c>
      <c r="J12" s="75"/>
    </row>
    <row r="13" spans="1:10" ht="16.149999999999999" thickBot="1" x14ac:dyDescent="0.35">
      <c r="A13" s="71" t="s">
        <v>18</v>
      </c>
      <c r="B13" s="71"/>
      <c r="C13" s="71"/>
      <c r="D13" s="71"/>
      <c r="E13" s="71"/>
      <c r="F13" s="71"/>
      <c r="G13" s="71"/>
      <c r="H13" s="84"/>
      <c r="I13" s="76"/>
      <c r="J13" s="77"/>
    </row>
    <row r="14" spans="1:10" ht="20.45" customHeight="1" x14ac:dyDescent="0.3">
      <c r="A14" s="71" t="s">
        <v>19</v>
      </c>
      <c r="B14" s="71"/>
      <c r="C14" s="71"/>
      <c r="D14" s="71"/>
      <c r="E14" s="71"/>
      <c r="F14" s="71"/>
      <c r="G14" s="71"/>
      <c r="H14" s="72" t="s">
        <v>20</v>
      </c>
      <c r="I14" s="74" t="s">
        <v>21</v>
      </c>
      <c r="J14" s="75"/>
    </row>
    <row r="15" spans="1:10" ht="16.7" customHeight="1" thickBot="1" x14ac:dyDescent="0.35">
      <c r="A15" s="71" t="s">
        <v>22</v>
      </c>
      <c r="B15" s="71"/>
      <c r="C15" s="71"/>
      <c r="D15" s="71"/>
      <c r="E15" s="71"/>
      <c r="F15" s="71"/>
      <c r="G15" s="71"/>
      <c r="H15" s="73"/>
      <c r="I15" s="76"/>
      <c r="J15" s="77"/>
    </row>
    <row r="16" spans="1:10" ht="16.149999999999999" thickBot="1" x14ac:dyDescent="0.35">
      <c r="A16" s="78" t="s">
        <v>23</v>
      </c>
      <c r="B16" s="78"/>
      <c r="C16" s="78"/>
      <c r="D16" s="78"/>
      <c r="E16" s="78"/>
      <c r="F16" s="78"/>
      <c r="G16" s="78"/>
      <c r="H16" s="79"/>
      <c r="I16" s="79"/>
      <c r="J16" s="22"/>
    </row>
  </sheetData>
  <mergeCells count="27">
    <mergeCell ref="A10:G10"/>
    <mergeCell ref="I10:J10"/>
    <mergeCell ref="A9:J9"/>
    <mergeCell ref="A2:B2"/>
    <mergeCell ref="C2:D2"/>
    <mergeCell ref="E2:F2"/>
    <mergeCell ref="G2:H2"/>
    <mergeCell ref="I2:J2"/>
    <mergeCell ref="B4:B8"/>
    <mergeCell ref="A11:G11"/>
    <mergeCell ref="I11:J11"/>
    <mergeCell ref="A12:G12"/>
    <mergeCell ref="H12:H13"/>
    <mergeCell ref="I12:J13"/>
    <mergeCell ref="A13:G13"/>
    <mergeCell ref="A14:G14"/>
    <mergeCell ref="H14:H15"/>
    <mergeCell ref="I14:J15"/>
    <mergeCell ref="A15:G15"/>
    <mergeCell ref="A16:G16"/>
    <mergeCell ref="H16:I16"/>
    <mergeCell ref="A1:J1"/>
    <mergeCell ref="A3:B3"/>
    <mergeCell ref="C3:D3"/>
    <mergeCell ref="E3:F3"/>
    <mergeCell ref="G3:H3"/>
    <mergeCell ref="I3:J3"/>
  </mergeCells>
  <phoneticPr fontId="3" type="noConversion"/>
  <pageMargins left="0" right="0.11811023622047245" top="0.35433070866141736" bottom="0" header="0.11811023622047245" footer="0"/>
  <pageSetup paperSize="9" scale="95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K3" sqref="K3"/>
    </sheetView>
  </sheetViews>
  <sheetFormatPr defaultRowHeight="15.6" x14ac:dyDescent="0.3"/>
  <cols>
    <col min="1" max="1" width="11.69921875" customWidth="1"/>
    <col min="2" max="2" width="30.59765625" customWidth="1"/>
    <col min="3" max="3" width="34.8984375" style="28" customWidth="1"/>
    <col min="4" max="4" width="12.796875" customWidth="1"/>
    <col min="5" max="5" width="17.59765625" customWidth="1"/>
  </cols>
  <sheetData>
    <row r="1" spans="1:5" ht="18.8" customHeight="1" x14ac:dyDescent="0.3">
      <c r="A1" s="26" t="s">
        <v>39</v>
      </c>
      <c r="B1" s="26" t="s">
        <v>40</v>
      </c>
      <c r="C1" s="27" t="s">
        <v>42</v>
      </c>
      <c r="D1" s="26" t="s">
        <v>41</v>
      </c>
      <c r="E1" s="26" t="s">
        <v>43</v>
      </c>
    </row>
    <row r="2" spans="1:5" ht="39.25" customHeight="1" x14ac:dyDescent="0.3">
      <c r="A2" s="26" t="s">
        <v>44</v>
      </c>
      <c r="B2" s="27" t="s">
        <v>68</v>
      </c>
      <c r="C2" s="27" t="s">
        <v>61</v>
      </c>
      <c r="D2" s="26" t="s">
        <v>34</v>
      </c>
      <c r="E2" s="26" t="s">
        <v>62</v>
      </c>
    </row>
    <row r="3" spans="1:5" ht="41.95" customHeight="1" x14ac:dyDescent="0.3">
      <c r="A3" s="26" t="s">
        <v>45</v>
      </c>
      <c r="B3" s="26" t="s">
        <v>35</v>
      </c>
      <c r="C3" s="27" t="s">
        <v>64</v>
      </c>
      <c r="D3" s="26" t="s">
        <v>36</v>
      </c>
      <c r="E3" s="27" t="s">
        <v>65</v>
      </c>
    </row>
    <row r="4" spans="1:5" ht="56.45" customHeight="1" x14ac:dyDescent="0.3">
      <c r="A4" s="26" t="s">
        <v>46</v>
      </c>
      <c r="B4" s="26" t="s">
        <v>35</v>
      </c>
      <c r="C4" s="27" t="s">
        <v>56</v>
      </c>
      <c r="D4" s="26" t="s">
        <v>37</v>
      </c>
      <c r="E4" s="27" t="s">
        <v>67</v>
      </c>
    </row>
    <row r="5" spans="1:5" ht="37.1" customHeight="1" x14ac:dyDescent="0.3">
      <c r="A5" s="26" t="s">
        <v>47</v>
      </c>
      <c r="B5" s="26" t="s">
        <v>35</v>
      </c>
      <c r="C5" s="27" t="s">
        <v>70</v>
      </c>
      <c r="D5" s="26" t="s">
        <v>38</v>
      </c>
      <c r="E5" s="27" t="s">
        <v>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台北</vt:lpstr>
      <vt:lpstr>淡水</vt:lpstr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2022-05-24T07:15:34Z</cp:lastPrinted>
  <dcterms:created xsi:type="dcterms:W3CDTF">2021-08-23T08:14:18Z</dcterms:created>
  <dcterms:modified xsi:type="dcterms:W3CDTF">2022-05-30T12:26:09Z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